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04" windowHeight="7392"/>
  </bookViews>
  <sheets>
    <sheet name="已过会" sheetId="3" r:id="rId1"/>
  </sheets>
  <definedNames>
    <definedName name="_xlnm._FilterDatabase" localSheetId="0" hidden="1">已过会!$A$4:$F$28</definedName>
    <definedName name="_xlnm.Print_Titles" localSheetId="0">已过会!$1:$4</definedName>
    <definedName name="_xlnm.Print_Area" localSheetId="0">已过会!$A$1:$F$28</definedName>
  </definedNames>
  <calcPr calcId="144525"/>
</workbook>
</file>

<file path=xl/sharedStrings.xml><?xml version="1.0" encoding="utf-8"?>
<sst xmlns="http://schemas.openxmlformats.org/spreadsheetml/2006/main" count="58">
  <si>
    <t>附件</t>
  </si>
  <si>
    <t>2023年柳州市本级商贸服务业发展扶持专项资金项目（事项）计划汇总表</t>
  </si>
  <si>
    <t>单位：万元</t>
  </si>
  <si>
    <t>序号</t>
  </si>
  <si>
    <t>项目（事项）责任单位</t>
  </si>
  <si>
    <t>项目名称</t>
  </si>
  <si>
    <t>项目（事项）内容</t>
  </si>
  <si>
    <t>扶持金额</t>
  </si>
  <si>
    <t>备注</t>
  </si>
  <si>
    <t>柳州市商务局</t>
  </si>
  <si>
    <t>柳州内河口岸提高货运量补贴项目</t>
  </si>
  <si>
    <t>为保障柳州内河口岸柳州-香港航线常态化运营，提高口岸货运量，申请落实2021年1月-2022年10月进出口企业货运项目补贴32.8万元、2022年1月-2022年12月口岸外贸集装箱设点项目补贴18万元、2022年5月-2022年10月内河口岸货运班轮项目扶持资金120万元、2021年1月-2022年9月口岸货物报关报检项目补贴1.8万元、2021年3月-2022年10月口岸码头集装箱重箱装卸项目补贴8.08万元。此项经费共计180.68万元。</t>
  </si>
  <si>
    <t>1.广西柳工机械股份有限公司补贴资金27万元；柳州林道轻型木结构制造有限公司补贴资金4.8万元；广西融水闽兴树脂有限公司补贴资金0.63万元；广西方塑塑胶科技有限公司补贴资金0.37万元；小计32.8万元。
2.以星综合航运（中国）有限公司深圳分公司补贴资金18万元；
3.广西柳州泰升航运有限公司补贴资金120万元；
4.广西柳州市环世通达供应链管理有限公司补贴资金1.8万元；
5.柳州市瑞中运钢材储运有限公司补贴资金8.08万元。</t>
  </si>
  <si>
    <t>首届柳州电商文化节</t>
  </si>
  <si>
    <t>首届柳州电商文化节于2023年3月28日在柳南区柳州万维直播小镇举办，由柳州万维直播小镇文化传媒有限公司作为此活动项目的执行单位。根据《柳州市人民政府办公室关于印发首届柳州电商文化节工作方案的通知》（柳政办文件〔2023〕38号）要求，此次电商文化节活动经费采取市场化运作为主、政府支持为辅的方式。电商文化节经费概算160万元，其中30万元从市本级商贸服务业发展扶持专项资金中安排。费用明细：奥普斯会展费：9万元；5大APP推文：1.06万元；云星广告会展费：5.6万元；嘉宾机票、动车票：2.9万元；嘉宾住宿、餐费：4.1万元；电商节宣传片：1.8万元；直播间改造费：2.4万元；柳州家居1号馆中厅网络费用：1.32万元；其他费用1.82万元。</t>
  </si>
  <si>
    <t>增补柳州白莲机场临时航空口岸专项经费</t>
  </si>
  <si>
    <t>根据《关于批复2023年部门预算的通知》（柳财预〔2023〕1号），2023年市财政局实际下达用于柳州白莲机场临时航空口岸专业技术人员劳务费32.32万元，而2023年1-4月实际已支出14.55万元，按照目前情况测算，预计2023年5-12月共需支出经费约32.15万元，此项经费缺口14.38万元，经费缺口将导致柳州白莲机场临时航空口岸专业技术人员劳务费无法按时支付。特申请落实2023年度柳州白莲机场临时航空口岸部分专项经费14.38万元。</t>
  </si>
  <si>
    <t>购买柳州内河水运发展相关材料编制服务</t>
  </si>
  <si>
    <t>为抢抓珠江-西江经济带水运发展机遇，推进柳州水路运输发展，更好服务柳州经济，计划开展柳州内河水运发展研究工作，编制《柳州市水运发展报告》及《柳州市水运三年行动计划（2023-2025年）》两个文件资料，经三家机构比价，拟由报价最低的柳州市现代物流管理有限公司承接此项工作，申请落实项目经费9.9万元。</t>
  </si>
  <si>
    <t>柳州内河口岸入境船舶无接触式检疫设备购置经费</t>
  </si>
  <si>
    <t>根据柳州海关《关于商请协调推进入境交通工具无接触式卫生检疫工作的函》，按照海关总署要求，为更加高效精准做好内河口岸疫情防控工作，减少海关查验人员登船检疫方面的接触风险，结合柳州口岸工作实际，需购置柳州内河口岸入境船舶无接触式卫生检疫设备。其中包括柳州内河口岸入境船舶无接触式检疫远程智能检测终端24万元，智能头戴辅助终端9万元，两项设备购置费用共计33万元。</t>
  </si>
  <si>
    <t>2022年柳州市外经贸发展专项资金项目</t>
  </si>
  <si>
    <t>参加2021年中国——东盟博览会的企业给予展位费用50%的补贴，根据企业申报，拟扶持东风柳州汽车有限公司79207.92元，中国重汽集团柳州运力专用汽车有限公司23762元，柳州市螺蛳粉协会37800元，以上三家企业合计申请拨付140769.92元。</t>
  </si>
  <si>
    <t>编制《柳州市电子商务产业提质升级三年行动计划（2023-2025）》</t>
  </si>
  <si>
    <t>为推动我市电子商务发展，发挥电子商务促进消费、创新引领、数字赋能的作用，根据《2023年柳州市政府工作报告》任务目标及《广西电子商务发展“十四五”规划》，结合我市实际，拟开展《柳州市推进电子商务产业提质升级行动方案（2023-2025）》编制工作。编制此方案包干价。</t>
  </si>
  <si>
    <t>柳州螺蛳粉电商产业园补助项目</t>
  </si>
  <si>
    <t>根据《柳州市商务局关于印发〈柳州螺蛳粉电子商务产业园扶持政策有关规定（暂行）〉的通知》（柳商规〔2020〕1号），给予柳州螺蛳粉电商产业园入驻企业第三阶段的房租补贴，补贴时间从2021年7月至2022年6月。</t>
  </si>
  <si>
    <t>柳州市商贸服务业发展扶持专项资金项目审核工作经费</t>
  </si>
  <si>
    <t>委托第三方机构开展项目评审及验收、实地审核、会计、审计等服务所需的工作经费</t>
  </si>
  <si>
    <t>2022年度柳州螺蛳粉十大品牌评比活动</t>
  </si>
  <si>
    <t>进一步加强柳州螺蛳粉品牌建设，提升柳州螺蛳粉的知名度，培育一批柳州螺蛳粉品牌，做大做强柳州螺蛳粉产业，开展2022年度柳州螺蛳粉品牌（包括柳州螺蛳粉预包装十大品牌和柳州螺蛳粉实体店十大品牌）。活动所需经费5万元，其中：协会委派4位工作人员全程参与方案制定、资料收集等评选相关工作，经费2.4万元。牌匾制作等相关经费0.6万元。2022年度柳州螺蛳粉十大品牌评比活动网络投票2万元。</t>
  </si>
  <si>
    <t>“柳州螺蛳粉”实体店图形商标启用仪式活动经费</t>
  </si>
  <si>
    <t>包括图形商标模型、牌匾、证书制作、现场布置、媒体宣传等费用。其中图形商标启动仪式现场布置0.55万元；牌匾、证书制作3万元；媒体宣传费用0.4万元。合计3.95万元。</t>
  </si>
  <si>
    <t>柳州螺蛳粉公共展示厅租金补助</t>
  </si>
  <si>
    <t>包括在善元租用的厂房设立公共展示厅、品尝区，给予场地租金、水电费用、人工成本费用等补助。其中：2021年一楼柳州螺蛳粉展示厅、一楼品尝区、 接待人员（2名）薪资等费用31.68万元；2022年一楼柳州螺蛳粉展示厅、一楼品尝区、 接待人员（2名）薪资等费用32.68万元；2023年一楼柳州螺蛳粉展示厅、一楼品尝区、 接待人员（2名）薪资等费用32.68万元； 上述三项2021年-2023年总费用为97.04万元。</t>
  </si>
  <si>
    <t>2023年一季度柳州市柳产汽车促销活动</t>
  </si>
  <si>
    <t>鼓励柳产汽车销售企业积极响应国家、自治区有关政策，通过发放汽车消费券、联动全市大型促消费活动等形式进一步扩大柳产汽车消费，助力我市汽车零售行业发展提质增效、转型升级。本次活动资金预算982.8万元，其中发放消费券480.3万元，抽奖483.5万元，20万元为活动组织、策划、消费券发放平台运作、宣传等相关费用。其中483.8万元从商贸服务业发展扶持专项资金中列支。</t>
  </si>
  <si>
    <t>2023年柳州市年货一条街</t>
  </si>
  <si>
    <t>本次活动重点集中在汇聚全市年货商品、丰富节日供给、满足群众节日购物需求等方面，设立了农产品进城·乡村振兴板块专区、柳州螺蛳粉专区、智能家电专区、柳产汽车专区、商超百货专区、春节用品专区、国潮商品专区、房地产专区等八个板块，组织全市100多家有代表性的企业进行集中展销，推出一系列体现年味特色的产品，营造喜庆、祥和的中国年氛围。本次活动总费用30万元，其中：宣传投放5万元、策划执行2万元、物料设计制作20.5万元、安保保洁水电2.5万元。</t>
  </si>
  <si>
    <t>2023年广西“33消费节”之柳州全民乐购季活动启动仪式</t>
  </si>
  <si>
    <t>活动通过组织五星、工贸、京东电器、五菱车等重点商贸零售企业在五星步行街指定位置摆放精美商品开展户外促销吸引人气，启动仪式现场播放各商家宣传视频，组织歌舞表演，引客入店，将游客资源转化为消费资源。组织全市200多家商家企业，涵盖汽车、家电、餐饮、商超百货等领域板块，通过政企联动方式，为广大消费者送上优惠福利。启动仪式总费用7.29万元，其中：舞台搭建2.38万元、音响1.24万元、灯光1.65万元、执行2.02万元。</t>
  </si>
  <si>
    <t>2021年服务业发展奖励、服务业提质增效奖励</t>
  </si>
  <si>
    <t>2021年服务业发展奖励所需资金为3800万元，2021年服务业提质增效奖励所需资金为621万元，两项合计4421万元。
资金从以下渠道解决：2700万元由市财政调剂解决；925万元从2022年自治区服务业发展专项资金（第二批）政策兑现类项目中解决；765万元从2021年自治区服务业发展专项资金（第三批）高质量推动发展限上企业中解决；剩余31万元市财政建议由市商务局调剂部门预算解决。</t>
  </si>
  <si>
    <t>全国供应链创新与应用示范城市申报</t>
  </si>
  <si>
    <t>根据商务部等8单位关于组织开展全国供应链创新与应用示范城市申报的要求开展咨询及申报工作，提升我市产业链供应链现代化水平，服务柳州经济产业发展。</t>
  </si>
  <si>
    <t>广西壮族自治区餐饮、零售企业员工核酸检测补贴</t>
  </si>
  <si>
    <t>根据柳州市商务局和柳州市财政局《关于开展核酸检测补贴兑付工作的通知》文件，自治区商务厅财政厅下达广西壮族自治区餐饮、零售行业员工核酸检测补贴专项资金。根据文件要求，对餐饮业企业员工按规定频数开展核酸检测的，对检测费用按照50%比例给予补贴支持，且企业的同一员工在每两周仅能获得一次补贴。相关补贴资金由自治区、市财政按照实际发生费用3：7的比例承担。</t>
  </si>
  <si>
    <t>柳州市肉菜流通追溯体系建设尾款</t>
  </si>
  <si>
    <t>根据《关于印发〈柳州市肉菜流通追溯体系建设实施方案〉的通知》（柳商发[2019]3号）的文件精神，柳州市肉菜流通追溯体系平台主要运用信息技术，将种养殖、屠宰、批发、零售、消费等肉类蔬菜流通各环节的信息相关联，形成完整的信息追溯链，最终形成部门监管到位、市场管理严格、经营业户自律的长效管理机制，实现来源可追溯、去向可查证、责任可追究的流通全程追溯管理。2018年我局与新大陆数字技术股份有限公司了签订柳州市肉菜流通追溯体系建设项目采购合同，系统于2019年建成，期间完成建设实施、运行测试、评估验收以及后台维护等工作，按照合同约定，项目验收合格三年无质量问题需支付尾款164459元。</t>
  </si>
  <si>
    <t>2023年柳州市肉菜流通追溯体系平台运维费用</t>
  </si>
  <si>
    <t>柳州市肉菜流通追溯体系建设运行情况纳入广西“菜篮子”市长负责制考核及柳州市政务数据共享质量绩效考核内容，同时需共享至柳州政务信息共享平台及自治区公共数据共享平台，为确保后期追溯体系平台稳定可靠的运行，需要对追溯节点单位设备及网站平台系统进行运行维护服务，以确保肉菜流通追溯体系管理工作的顺利开展。2023年平台运费服务费15万元/年。</t>
  </si>
  <si>
    <t>2023柳州美好生活消费购物节</t>
  </si>
  <si>
    <t>延续岁末年初消费购物热潮，坚持“政府主导、企业运作、媒体宣传、市民得惠”的基本原则，举办第十三届柳州消费购物节暨年博会，通过名优农副产品、食品、土特产、饮品、衣帽、电器、汽车等展示展销，拉动全行业商家共同参与，打造年底消费繁荣景象。其中举办第十三届柳州消费购物节暨年博会90万元，开设柳州好物专区5万元。</t>
  </si>
  <si>
    <t>“柳州螺蛳粉官方平台”公众号技术开发及 运营费</t>
  </si>
  <si>
    <t>2022与柳州广播电视台签订2022年4月1日-2023年4月30 日期间技术开发及运营服务合同15万元。由于2022年财力原因，未能支付完成，该项指标2022年底由市财政收回，拟从该资金重新安排。</t>
  </si>
  <si>
    <t>螺蛳粉全产业链标准经费</t>
  </si>
  <si>
    <t>2021年12月签订《团体标准&lt;柳州螺蛳粉原材料采购计划编制及管理指南&gt;》等19个合同共计195.64万元，19项标准已按要求完成，2022年已支付135.5万元，按照合同约定2022年还需拨付合同余款60.14万元，其中柳州职业技术学院余款27万元，柳州市螺蛳粉协会余款16.5万元，广西营养学会余款16.64万元。由于2022年财力原因，未能支付完成，该项指标2022年底由市财政收回，拟从该资金重新安排。</t>
  </si>
  <si>
    <t>合计</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</si>
</sst>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_ "/>
    <numFmt numFmtId="177" formatCode="0.00_ "/>
    <numFmt numFmtId="178" formatCode="0.0_ "/>
  </numFmts>
  <fonts count="27">
    <font>
      <sz val="11"/>
      <color theme="1"/>
      <name val="宋体"/>
      <charset val="134"/>
      <scheme val="minor"/>
    </font>
    <font>
      <sz val="11"/>
      <name val="宋体"/>
      <charset val="134"/>
      <scheme val="minor"/>
    </font>
    <font>
      <sz val="10"/>
      <name val="宋体"/>
      <charset val="134"/>
      <scheme val="minor"/>
    </font>
    <font>
      <b/>
      <sz val="18"/>
      <name val="宋体"/>
      <charset val="134"/>
    </font>
    <font>
      <b/>
      <sz val="10"/>
      <name val="宋体"/>
      <charset val="134"/>
    </font>
    <font>
      <b/>
      <sz val="11"/>
      <name val="宋体"/>
      <charset val="134"/>
    </font>
    <font>
      <sz val="10"/>
      <name val="仿宋"/>
      <charset val="134"/>
    </font>
    <font>
      <sz val="10"/>
      <color theme="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23"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5" applyNumberFormat="0" applyFont="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0" borderId="0" applyNumberFormat="0" applyBorder="0" applyAlignment="0" applyProtection="0">
      <alignment vertical="center"/>
    </xf>
    <xf numFmtId="0" fontId="13" fillId="0" borderId="7" applyNumberFormat="0" applyFill="0" applyAlignment="0" applyProtection="0">
      <alignment vertical="center"/>
    </xf>
    <xf numFmtId="0" fontId="16" fillId="23" borderId="0" applyNumberFormat="0" applyBorder="0" applyAlignment="0" applyProtection="0">
      <alignment vertical="center"/>
    </xf>
    <xf numFmtId="0" fontId="17" fillId="11" borderId="4" applyNumberFormat="0" applyAlignment="0" applyProtection="0">
      <alignment vertical="center"/>
    </xf>
    <xf numFmtId="0" fontId="24" fillId="11" borderId="8" applyNumberFormat="0" applyAlignment="0" applyProtection="0">
      <alignment vertical="center"/>
    </xf>
    <xf numFmtId="0" fontId="9" fillId="4" borderId="2" applyNumberFormat="0" applyAlignment="0" applyProtection="0">
      <alignment vertical="center"/>
    </xf>
    <xf numFmtId="0" fontId="8" fillId="24" borderId="0" applyNumberFormat="0" applyBorder="0" applyAlignment="0" applyProtection="0">
      <alignment vertical="center"/>
    </xf>
    <xf numFmtId="0" fontId="16" fillId="14"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27" borderId="0" applyNumberFormat="0" applyBorder="0" applyAlignment="0" applyProtection="0">
      <alignment vertical="center"/>
    </xf>
    <xf numFmtId="0" fontId="22" fillId="15" borderId="0" applyNumberFormat="0" applyBorder="0" applyAlignment="0" applyProtection="0">
      <alignment vertical="center"/>
    </xf>
    <xf numFmtId="0" fontId="8" fillId="28" borderId="0" applyNumberFormat="0" applyBorder="0" applyAlignment="0" applyProtection="0">
      <alignment vertical="center"/>
    </xf>
    <xf numFmtId="0" fontId="16" fillId="10"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26" borderId="0" applyNumberFormat="0" applyBorder="0" applyAlignment="0" applyProtection="0">
      <alignment vertical="center"/>
    </xf>
    <xf numFmtId="0" fontId="8" fillId="7"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16" fillId="29" borderId="0" applyNumberFormat="0" applyBorder="0" applyAlignment="0" applyProtection="0">
      <alignment vertical="center"/>
    </xf>
    <xf numFmtId="0" fontId="8"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8" fillId="33" borderId="0" applyNumberFormat="0" applyBorder="0" applyAlignment="0" applyProtection="0">
      <alignment vertical="center"/>
    </xf>
    <xf numFmtId="0" fontId="16" fillId="2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176" fontId="1" fillId="0" borderId="0" xfId="0" applyNumberFormat="1" applyFont="1" applyFill="1" applyAlignment="1">
      <alignmen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1" fillId="0" borderId="0" xfId="0" applyFont="1" applyFill="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7" fontId="6" fillId="0" borderId="1" xfId="0" applyNumberFormat="1" applyFont="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177" fontId="6" fillId="0"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77" fontId="6" fillId="2" borderId="1" xfId="0" applyNumberFormat="1" applyFont="1" applyFill="1" applyBorder="1" applyAlignment="1">
      <alignment horizontal="center" vertical="center" wrapText="1"/>
    </xf>
    <xf numFmtId="0" fontId="6" fillId="0" borderId="1" xfId="0" applyFont="1" applyBorder="1" applyAlignment="1">
      <alignment horizontal="justify" vertical="center"/>
    </xf>
    <xf numFmtId="57" fontId="6" fillId="0" borderId="1"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177" fontId="2"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178" fontId="1"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topLeftCell="A25" workbookViewId="0">
      <selection activeCell="D16" sqref="D16"/>
    </sheetView>
  </sheetViews>
  <sheetFormatPr defaultColWidth="9" defaultRowHeight="14.4" outlineLevelCol="6"/>
  <cols>
    <col min="1" max="1" width="4.55555555555556" style="3" customWidth="1"/>
    <col min="2" max="2" width="15" style="1" customWidth="1"/>
    <col min="3" max="3" width="19.8888888888889" style="1" customWidth="1"/>
    <col min="4" max="4" width="57.6388888888889" style="1" customWidth="1"/>
    <col min="5" max="5" width="11.8888888888889" style="4" customWidth="1"/>
    <col min="6" max="6" width="48.6111111111111" style="1" customWidth="1"/>
    <col min="7" max="7" width="16" style="1"/>
    <col min="8" max="16384" width="9" style="1"/>
  </cols>
  <sheetData>
    <row r="1" ht="19" customHeight="1" spans="1:6">
      <c r="A1" s="5" t="s">
        <v>0</v>
      </c>
      <c r="B1" s="5"/>
      <c r="C1" s="5"/>
      <c r="D1" s="5"/>
      <c r="E1" s="5"/>
      <c r="F1" s="5"/>
    </row>
    <row r="2" ht="27" customHeight="1" spans="1:6">
      <c r="A2" s="6" t="s">
        <v>1</v>
      </c>
      <c r="B2" s="6"/>
      <c r="C2" s="6"/>
      <c r="D2" s="6"/>
      <c r="E2" s="6"/>
      <c r="F2" s="6"/>
    </row>
    <row r="3" spans="1:6">
      <c r="A3" s="7" t="s">
        <v>2</v>
      </c>
      <c r="B3" s="7"/>
      <c r="C3" s="7"/>
      <c r="D3" s="7"/>
      <c r="E3" s="7"/>
      <c r="F3" s="7"/>
    </row>
    <row r="4" ht="28.8" spans="1:6">
      <c r="A4" s="8" t="s">
        <v>3</v>
      </c>
      <c r="B4" s="9" t="s">
        <v>4</v>
      </c>
      <c r="C4" s="9" t="s">
        <v>5</v>
      </c>
      <c r="D4" s="9" t="s">
        <v>6</v>
      </c>
      <c r="E4" s="10" t="s">
        <v>7</v>
      </c>
      <c r="F4" s="9" t="s">
        <v>8</v>
      </c>
    </row>
    <row r="5" s="1" customFormat="1" ht="133" customHeight="1" spans="1:6">
      <c r="A5" s="11">
        <v>1</v>
      </c>
      <c r="B5" s="12" t="s">
        <v>9</v>
      </c>
      <c r="C5" s="12" t="s">
        <v>10</v>
      </c>
      <c r="D5" s="13" t="s">
        <v>11</v>
      </c>
      <c r="E5" s="14">
        <v>180.68</v>
      </c>
      <c r="F5" s="15" t="s">
        <v>12</v>
      </c>
    </row>
    <row r="6" s="1" customFormat="1" ht="142" customHeight="1" spans="1:6">
      <c r="A6" s="11">
        <v>2</v>
      </c>
      <c r="B6" s="12" t="s">
        <v>9</v>
      </c>
      <c r="C6" s="11" t="s">
        <v>13</v>
      </c>
      <c r="D6" s="16" t="s">
        <v>14</v>
      </c>
      <c r="E6" s="14">
        <v>30</v>
      </c>
      <c r="F6" s="13"/>
    </row>
    <row r="7" s="1" customFormat="1" ht="109" customHeight="1" spans="1:6">
      <c r="A7" s="11">
        <v>3</v>
      </c>
      <c r="B7" s="12" t="s">
        <v>9</v>
      </c>
      <c r="C7" s="11" t="s">
        <v>15</v>
      </c>
      <c r="D7" s="16" t="s">
        <v>16</v>
      </c>
      <c r="E7" s="14">
        <v>14.38</v>
      </c>
      <c r="F7" s="13"/>
    </row>
    <row r="8" s="1" customFormat="1" ht="82" customHeight="1" spans="1:6">
      <c r="A8" s="11">
        <v>4</v>
      </c>
      <c r="B8" s="12" t="s">
        <v>9</v>
      </c>
      <c r="C8" s="17" t="s">
        <v>17</v>
      </c>
      <c r="D8" s="17" t="s">
        <v>18</v>
      </c>
      <c r="E8" s="14">
        <v>9.9</v>
      </c>
      <c r="F8" s="16"/>
    </row>
    <row r="9" s="1" customFormat="1" ht="88" customHeight="1" spans="1:6">
      <c r="A9" s="11">
        <v>5</v>
      </c>
      <c r="B9" s="12" t="s">
        <v>9</v>
      </c>
      <c r="C9" s="12" t="s">
        <v>19</v>
      </c>
      <c r="D9" s="13" t="s">
        <v>20</v>
      </c>
      <c r="E9" s="18">
        <v>33</v>
      </c>
      <c r="F9" s="13"/>
    </row>
    <row r="10" s="1" customFormat="1" ht="54" customHeight="1" spans="1:6">
      <c r="A10" s="11">
        <v>6</v>
      </c>
      <c r="B10" s="12" t="s">
        <v>9</v>
      </c>
      <c r="C10" s="11" t="s">
        <v>21</v>
      </c>
      <c r="D10" s="16" t="s">
        <v>22</v>
      </c>
      <c r="E10" s="14">
        <v>14.08</v>
      </c>
      <c r="F10" s="11"/>
    </row>
    <row r="11" s="1" customFormat="1" ht="90" customHeight="1" spans="1:6">
      <c r="A11" s="11">
        <v>7</v>
      </c>
      <c r="B11" s="12" t="s">
        <v>9</v>
      </c>
      <c r="C11" s="11" t="s">
        <v>23</v>
      </c>
      <c r="D11" s="16" t="s">
        <v>24</v>
      </c>
      <c r="E11" s="14">
        <v>29.8</v>
      </c>
      <c r="F11" s="16"/>
    </row>
    <row r="12" s="1" customFormat="1" ht="60" customHeight="1" spans="1:6">
      <c r="A12" s="11">
        <v>8</v>
      </c>
      <c r="B12" s="12" t="s">
        <v>9</v>
      </c>
      <c r="C12" s="12" t="s">
        <v>25</v>
      </c>
      <c r="D12" s="13" t="s">
        <v>26</v>
      </c>
      <c r="E12" s="18">
        <v>80</v>
      </c>
      <c r="F12" s="13"/>
    </row>
    <row r="13" s="1" customFormat="1" ht="53" customHeight="1" spans="1:6">
      <c r="A13" s="11">
        <v>9</v>
      </c>
      <c r="B13" s="12" t="s">
        <v>9</v>
      </c>
      <c r="C13" s="11" t="s">
        <v>27</v>
      </c>
      <c r="D13" s="19" t="s">
        <v>28</v>
      </c>
      <c r="E13" s="20">
        <f>11.75-0.00392-0.0059-3.2+1.6</f>
        <v>10.14018</v>
      </c>
      <c r="F13" s="13"/>
    </row>
    <row r="14" s="1" customFormat="1" ht="93" customHeight="1" spans="1:6">
      <c r="A14" s="11">
        <v>10</v>
      </c>
      <c r="B14" s="12" t="s">
        <v>9</v>
      </c>
      <c r="C14" s="11" t="s">
        <v>29</v>
      </c>
      <c r="D14" s="16" t="s">
        <v>30</v>
      </c>
      <c r="E14" s="14">
        <v>5</v>
      </c>
      <c r="F14" s="13"/>
    </row>
    <row r="15" s="1" customFormat="1" ht="61" customHeight="1" spans="1:6">
      <c r="A15" s="11">
        <v>11</v>
      </c>
      <c r="B15" s="12" t="s">
        <v>9</v>
      </c>
      <c r="C15" s="12" t="s">
        <v>31</v>
      </c>
      <c r="D15" s="21" t="s">
        <v>32</v>
      </c>
      <c r="E15" s="18">
        <v>3.95</v>
      </c>
      <c r="F15" s="13"/>
    </row>
    <row r="16" s="1" customFormat="1" ht="100" customHeight="1" spans="1:6">
      <c r="A16" s="11">
        <v>12</v>
      </c>
      <c r="B16" s="12" t="s">
        <v>9</v>
      </c>
      <c r="C16" s="12" t="s">
        <v>33</v>
      </c>
      <c r="D16" s="17" t="s">
        <v>34</v>
      </c>
      <c r="E16" s="18">
        <v>97.04</v>
      </c>
      <c r="F16" s="13"/>
    </row>
    <row r="17" s="1" customFormat="1" ht="90" customHeight="1" spans="1:6">
      <c r="A17" s="11">
        <v>13</v>
      </c>
      <c r="B17" s="12" t="s">
        <v>9</v>
      </c>
      <c r="C17" s="11" t="s">
        <v>35</v>
      </c>
      <c r="D17" s="13" t="s">
        <v>36</v>
      </c>
      <c r="E17" s="18">
        <v>483.8</v>
      </c>
      <c r="F17" s="13"/>
    </row>
    <row r="18" s="1" customFormat="1" ht="107" customHeight="1" spans="1:6">
      <c r="A18" s="11">
        <v>14</v>
      </c>
      <c r="B18" s="12" t="s">
        <v>9</v>
      </c>
      <c r="C18" s="12" t="s">
        <v>37</v>
      </c>
      <c r="D18" s="13" t="s">
        <v>38</v>
      </c>
      <c r="E18" s="18">
        <v>30</v>
      </c>
      <c r="F18" s="13"/>
    </row>
    <row r="19" s="1" customFormat="1" ht="104" customHeight="1" spans="1:6">
      <c r="A19" s="11">
        <v>15</v>
      </c>
      <c r="B19" s="12" t="s">
        <v>9</v>
      </c>
      <c r="C19" s="12" t="s">
        <v>39</v>
      </c>
      <c r="D19" s="13" t="s">
        <v>40</v>
      </c>
      <c r="E19" s="18">
        <v>7.29392</v>
      </c>
      <c r="F19" s="13"/>
    </row>
    <row r="20" s="1" customFormat="1" ht="97" customHeight="1" spans="1:6">
      <c r="A20" s="11">
        <v>16</v>
      </c>
      <c r="B20" s="12" t="s">
        <v>9</v>
      </c>
      <c r="C20" s="12" t="s">
        <v>41</v>
      </c>
      <c r="D20" s="13" t="s">
        <v>42</v>
      </c>
      <c r="E20" s="18">
        <v>31</v>
      </c>
      <c r="F20" s="13"/>
    </row>
    <row r="21" s="1" customFormat="1" ht="42" customHeight="1" spans="1:6">
      <c r="A21" s="11">
        <v>17</v>
      </c>
      <c r="B21" s="12" t="s">
        <v>9</v>
      </c>
      <c r="C21" s="12" t="s">
        <v>43</v>
      </c>
      <c r="D21" s="13" t="s">
        <v>44</v>
      </c>
      <c r="E21" s="18">
        <v>28.5</v>
      </c>
      <c r="F21" s="13"/>
    </row>
    <row r="22" s="1" customFormat="1" ht="95" customHeight="1" spans="1:6">
      <c r="A22" s="11">
        <v>18</v>
      </c>
      <c r="B22" s="12" t="s">
        <v>9</v>
      </c>
      <c r="C22" s="12" t="s">
        <v>45</v>
      </c>
      <c r="D22" s="13" t="s">
        <v>46</v>
      </c>
      <c r="E22" s="18">
        <v>1.85</v>
      </c>
      <c r="F22" s="13"/>
    </row>
    <row r="23" s="2" customFormat="1" ht="141" customHeight="1" spans="1:6">
      <c r="A23" s="11">
        <v>19</v>
      </c>
      <c r="B23" s="12" t="s">
        <v>9</v>
      </c>
      <c r="C23" s="12" t="s">
        <v>47</v>
      </c>
      <c r="D23" s="13" t="s">
        <v>48</v>
      </c>
      <c r="E23" s="18">
        <v>16.4459</v>
      </c>
      <c r="F23" s="13"/>
    </row>
    <row r="24" s="2" customFormat="1" ht="100" customHeight="1" spans="1:6">
      <c r="A24" s="11">
        <v>20</v>
      </c>
      <c r="B24" s="12" t="s">
        <v>9</v>
      </c>
      <c r="C24" s="12" t="s">
        <v>49</v>
      </c>
      <c r="D24" s="13" t="s">
        <v>50</v>
      </c>
      <c r="E24" s="18">
        <v>15</v>
      </c>
      <c r="F24" s="13"/>
    </row>
    <row r="25" s="2" customFormat="1" ht="100" customHeight="1" spans="1:6">
      <c r="A25" s="11">
        <v>21</v>
      </c>
      <c r="B25" s="12" t="s">
        <v>9</v>
      </c>
      <c r="C25" s="12" t="s">
        <v>51</v>
      </c>
      <c r="D25" s="13" t="s">
        <v>52</v>
      </c>
      <c r="E25" s="18">
        <v>95</v>
      </c>
      <c r="F25" s="13"/>
    </row>
    <row r="26" s="2" customFormat="1" ht="100" customHeight="1" spans="1:6">
      <c r="A26" s="11">
        <v>22</v>
      </c>
      <c r="B26" s="12" t="s">
        <v>9</v>
      </c>
      <c r="C26" s="12" t="s">
        <v>53</v>
      </c>
      <c r="D26" s="22" t="s">
        <v>54</v>
      </c>
      <c r="E26" s="18">
        <v>15</v>
      </c>
      <c r="F26" s="13"/>
    </row>
    <row r="27" s="2" customFormat="1" ht="100" customHeight="1" spans="1:6">
      <c r="A27" s="11">
        <v>23</v>
      </c>
      <c r="B27" s="12" t="s">
        <v>9</v>
      </c>
      <c r="C27" s="12" t="s">
        <v>55</v>
      </c>
      <c r="D27" s="13" t="s">
        <v>56</v>
      </c>
      <c r="E27" s="18">
        <v>60.14</v>
      </c>
      <c r="F27" s="13"/>
    </row>
    <row r="28" ht="30" customHeight="1" spans="1:7">
      <c r="A28" s="23" t="s">
        <v>57</v>
      </c>
      <c r="B28" s="23"/>
      <c r="C28" s="23"/>
      <c r="D28" s="23"/>
      <c r="E28" s="24">
        <f>SUM(E5:E27)</f>
        <v>1292</v>
      </c>
      <c r="F28" s="25">
        <v>1292</v>
      </c>
      <c r="G28" s="26">
        <f>F28-E28</f>
        <v>0</v>
      </c>
    </row>
  </sheetData>
  <autoFilter ref="A4:F28">
    <extLst/>
  </autoFilter>
  <mergeCells count="4">
    <mergeCell ref="A1:F1"/>
    <mergeCell ref="A2:F2"/>
    <mergeCell ref="A3:F3"/>
    <mergeCell ref="A28:D28"/>
  </mergeCells>
  <pageMargins left="0.700694444444445" right="0.700694444444445" top="0.751388888888889" bottom="0.751388888888889" header="0.297916666666667" footer="0.297916666666667"/>
  <pageSetup paperSize="9" scale="8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已过会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Lenovo9</dc:creator>
  <cp:lastModifiedBy>袁沁</cp:lastModifiedBy>
  <dcterms:created xsi:type="dcterms:W3CDTF">2017-03-03T03:32:00Z</dcterms:created>
  <cp:lastPrinted>2020-05-28T08:16:00Z</cp:lastPrinted>
  <dcterms:modified xsi:type="dcterms:W3CDTF">2023-11-27T03:03:49Z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52B01D47046E45BBB43E464F3BFE8EA7</vt:lpwstr>
  </property>
</Properties>
</file>